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30" windowWidth="14040" windowHeight="8445" activeTab="0"/>
  </bookViews>
  <sheets>
    <sheet name="Berechnung" sheetId="1" r:id="rId1"/>
    <sheet name="Data" sheetId="2" r:id="rId2"/>
  </sheets>
  <definedNames>
    <definedName name="_xlfn.BAHTTEXT" hidden="1">#NAME?</definedName>
    <definedName name="Extraktgehalt">'Data'!$B$2:$B$17</definedName>
    <definedName name="Malz">'Data'!$F$3:$G$12</definedName>
    <definedName name="Zutat">'Data'!$F$13:$G$16</definedName>
  </definedNames>
  <calcPr fullCalcOnLoad="1"/>
</workbook>
</file>

<file path=xl/sharedStrings.xml><?xml version="1.0" encoding="utf-8"?>
<sst xmlns="http://schemas.openxmlformats.org/spreadsheetml/2006/main" count="41" uniqueCount="39">
  <si>
    <t>Extraktgehalt in % (Stammwürzgehalt) </t>
  </si>
  <si>
    <t>Extraktgewicht in g (pro Liter Würze) </t>
  </si>
  <si>
    <t>Specific Gravity (SG) </t>
  </si>
  <si>
    <t>Malzsorte / Zutat </t>
  </si>
  <si>
    <t>Extrakt in g (pro kg Malz / Zutat) </t>
  </si>
  <si>
    <t>Pilsener Malz </t>
  </si>
  <si>
    <t>Wiener Malz </t>
  </si>
  <si>
    <t>Münchner Malz </t>
  </si>
  <si>
    <t>Caramalz </t>
  </si>
  <si>
    <t>Caramalz, dunkel </t>
  </si>
  <si>
    <t>Weizenmalz </t>
  </si>
  <si>
    <t>Röstmalze </t>
  </si>
  <si>
    <t>Mais </t>
  </si>
  <si>
    <t>Reis </t>
  </si>
  <si>
    <t>Getreideflocken </t>
  </si>
  <si>
    <t>Haushaltszucker </t>
  </si>
  <si>
    <t>Malzextrakt (trocken) </t>
  </si>
  <si>
    <t>Flüssigmalzextrakt </t>
  </si>
  <si>
    <t>Honig </t>
  </si>
  <si>
    <t>Bier (Liter)</t>
  </si>
  <si>
    <t>Stammwürzgehalt (%)</t>
  </si>
  <si>
    <t>Malz 1 (%)</t>
  </si>
  <si>
    <t>Malz 2 (%)</t>
  </si>
  <si>
    <t>Zutat (%)</t>
  </si>
  <si>
    <t>Masse der Würze (kg) =</t>
  </si>
  <si>
    <t>Erforderlich Extraktmenge (kg) =</t>
  </si>
  <si>
    <t>Theoretischer Extraktanteil (g) pro kg Malz/ Zutat</t>
  </si>
  <si>
    <t>Praktischer Extraktanteil (g) pro kg Malz/ Zutat =</t>
  </si>
  <si>
    <t>Masse Gesamtschüttung (kg) =</t>
  </si>
  <si>
    <t>Theoretischer Extraktanteil (g) pro kg Malz/ Zutat =</t>
  </si>
  <si>
    <t>Specific Gravity (SG) =</t>
  </si>
  <si>
    <t>Praktischer Extraktanteil (~75%)</t>
  </si>
  <si>
    <t>Malz 1 (g)=</t>
  </si>
  <si>
    <t>Malz 2 (g)=</t>
  </si>
  <si>
    <t>Zuzat (g) =</t>
  </si>
  <si>
    <t>Masse der Zutat (kg)=</t>
  </si>
  <si>
    <t>Masse des Malz 1 (kg) =</t>
  </si>
  <si>
    <t>Masse des Malz 2 (kg)=</t>
  </si>
  <si>
    <t>Bierrezepte berechnen</t>
  </si>
</sst>
</file>

<file path=xl/styles.xml><?xml version="1.0" encoding="utf-8"?>
<styleSheet xmlns="http://schemas.openxmlformats.org/spreadsheetml/2006/main">
  <numFmts count="17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"/>
    <numFmt numFmtId="170" formatCode="0.000000"/>
    <numFmt numFmtId="171" formatCode="0.00000"/>
    <numFmt numFmtId="172" formatCode="0.0000"/>
  </numFmts>
  <fonts count="12">
    <font>
      <sz val="11"/>
      <name val="Arial"/>
      <family val="0"/>
    </font>
    <font>
      <b/>
      <sz val="8"/>
      <color indexed="9"/>
      <name val="Tahoma"/>
      <family val="2"/>
    </font>
    <font>
      <sz val="8"/>
      <color indexed="8"/>
      <name val="Tahoma"/>
      <family val="2"/>
    </font>
    <font>
      <sz val="8"/>
      <name val="Arial"/>
      <family val="0"/>
    </font>
    <font>
      <sz val="10"/>
      <name val="Arial"/>
      <family val="0"/>
    </font>
    <font>
      <sz val="10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9"/>
      <name val="Arial"/>
      <family val="2"/>
    </font>
    <font>
      <sz val="9"/>
      <color indexed="10"/>
      <name val="Arial"/>
      <family val="0"/>
    </font>
    <font>
      <sz val="9"/>
      <name val="Arial"/>
      <family val="0"/>
    </font>
    <font>
      <b/>
      <sz val="10"/>
      <color indexed="8"/>
      <name val="Tahoma"/>
      <family val="2"/>
    </font>
    <font>
      <b/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1" fontId="2" fillId="3" borderId="0" xfId="0" applyNumberFormat="1" applyFont="1" applyFill="1" applyAlignment="1">
      <alignment horizontal="left" vertical="top" wrapText="1"/>
    </xf>
    <xf numFmtId="1" fontId="2" fillId="4" borderId="0" xfId="0" applyNumberFormat="1" applyFont="1" applyFill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5" fillId="3" borderId="1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5" fillId="4" borderId="1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top" wrapText="1"/>
    </xf>
    <xf numFmtId="169" fontId="5" fillId="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 vertical="top" wrapText="1"/>
    </xf>
    <xf numFmtId="1" fontId="5" fillId="4" borderId="0" xfId="0" applyNumberFormat="1" applyFont="1" applyFill="1" applyBorder="1" applyAlignment="1">
      <alignment horizontal="center" vertical="top" wrapText="1"/>
    </xf>
    <xf numFmtId="169" fontId="10" fillId="3" borderId="0" xfId="0" applyNumberFormat="1" applyFont="1" applyFill="1" applyBorder="1" applyAlignment="1">
      <alignment horizontal="center" vertical="top" wrapText="1"/>
    </xf>
    <xf numFmtId="169" fontId="5" fillId="4" borderId="0" xfId="0" applyNumberFormat="1" applyFont="1" applyFill="1" applyBorder="1" applyAlignment="1">
      <alignment horizontal="center" vertical="top" wrapText="1"/>
    </xf>
    <xf numFmtId="169" fontId="5" fillId="4" borderId="4" xfId="0" applyNumberFormat="1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/>
    </xf>
    <xf numFmtId="0" fontId="6" fillId="5" borderId="7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9" fontId="7" fillId="5" borderId="0" xfId="17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6" fillId="5" borderId="0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left" vertical="top" wrapText="1"/>
    </xf>
    <xf numFmtId="9" fontId="7" fillId="5" borderId="10" xfId="17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9" fillId="5" borderId="10" xfId="0" applyFont="1" applyFill="1" applyBorder="1" applyAlignment="1">
      <alignment/>
    </xf>
    <xf numFmtId="0" fontId="7" fillId="5" borderId="11" xfId="0" applyFont="1" applyFill="1" applyBorder="1" applyAlignment="1">
      <alignment horizontal="center"/>
    </xf>
    <xf numFmtId="0" fontId="9" fillId="5" borderId="0" xfId="0" applyFont="1" applyFill="1" applyBorder="1" applyAlignment="1">
      <alignment/>
    </xf>
    <xf numFmtId="0" fontId="7" fillId="5" borderId="2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2" xfId="0" applyFont="1" applyFill="1" applyBorder="1" applyAlignment="1">
      <alignment/>
    </xf>
    <xf numFmtId="0" fontId="1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4</xdr:col>
      <xdr:colOff>0</xdr:colOff>
      <xdr:row>2</xdr:row>
      <xdr:rowOff>0</xdr:rowOff>
    </xdr:to>
    <xdr:pic>
      <xdr:nvPicPr>
        <xdr:cNvPr id="1" name="SpinBi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390525"/>
          <a:ext cx="933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0</xdr:colOff>
      <xdr:row>3</xdr:row>
      <xdr:rowOff>180975</xdr:rowOff>
    </xdr:to>
    <xdr:pic>
      <xdr:nvPicPr>
        <xdr:cNvPr id="2" name="SpinStammwürzgeha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666750"/>
          <a:ext cx="933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7</xdr:row>
      <xdr:rowOff>19050</xdr:rowOff>
    </xdr:from>
    <xdr:to>
      <xdr:col>3</xdr:col>
      <xdr:colOff>847725</xdr:colOff>
      <xdr:row>7</xdr:row>
      <xdr:rowOff>219075</xdr:rowOff>
    </xdr:to>
    <xdr:pic>
      <xdr:nvPicPr>
        <xdr:cNvPr id="3" name="SpinZut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476375"/>
          <a:ext cx="752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0</xdr:colOff>
      <xdr:row>20</xdr:row>
      <xdr:rowOff>0</xdr:rowOff>
    </xdr:to>
    <xdr:pic>
      <xdr:nvPicPr>
        <xdr:cNvPr id="4" name="SpinPraktischerExtractante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3438525"/>
          <a:ext cx="933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9525</xdr:rowOff>
    </xdr:from>
    <xdr:to>
      <xdr:col>5</xdr:col>
      <xdr:colOff>0</xdr:colOff>
      <xdr:row>5</xdr:row>
      <xdr:rowOff>247650</xdr:rowOff>
    </xdr:to>
    <xdr:pic>
      <xdr:nvPicPr>
        <xdr:cNvPr id="5" name="ComboMalz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971550"/>
          <a:ext cx="1600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9525</xdr:rowOff>
    </xdr:from>
    <xdr:to>
      <xdr:col>5</xdr:col>
      <xdr:colOff>0</xdr:colOff>
      <xdr:row>6</xdr:row>
      <xdr:rowOff>247650</xdr:rowOff>
    </xdr:to>
    <xdr:pic>
      <xdr:nvPicPr>
        <xdr:cNvPr id="6" name="ComboMalz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1219200"/>
          <a:ext cx="1600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pic>
      <xdr:nvPicPr>
        <xdr:cNvPr id="7" name="ComboZuta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76850" y="1457325"/>
          <a:ext cx="1600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5</xdr:row>
      <xdr:rowOff>28575</xdr:rowOff>
    </xdr:from>
    <xdr:to>
      <xdr:col>3</xdr:col>
      <xdr:colOff>847725</xdr:colOff>
      <xdr:row>5</xdr:row>
      <xdr:rowOff>228600</xdr:rowOff>
    </xdr:to>
    <xdr:pic>
      <xdr:nvPicPr>
        <xdr:cNvPr id="8" name="SpinMal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990600"/>
          <a:ext cx="752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F26"/>
  <sheetViews>
    <sheetView showGridLines="0" tabSelected="1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42.375" style="0" bestFit="1" customWidth="1"/>
    <col min="3" max="3" width="12.25390625" style="0" bestFit="1" customWidth="1"/>
    <col min="4" max="4" width="12.25390625" style="0" customWidth="1"/>
    <col min="5" max="5" width="21.00390625" style="0" customWidth="1"/>
    <col min="6" max="6" width="29.375" style="0" customWidth="1"/>
  </cols>
  <sheetData>
    <row r="1" ht="30.75" customHeight="1">
      <c r="B1" s="52" t="s">
        <v>38</v>
      </c>
    </row>
    <row r="2" spans="2:6" ht="14.25">
      <c r="B2" s="33" t="s">
        <v>19</v>
      </c>
      <c r="C2" s="34">
        <v>16</v>
      </c>
      <c r="D2" s="35"/>
      <c r="E2" s="36"/>
      <c r="F2" s="37"/>
    </row>
    <row r="3" spans="2:6" ht="7.5" customHeight="1">
      <c r="B3" s="6"/>
      <c r="C3" s="7"/>
      <c r="D3" s="7"/>
      <c r="E3" s="7"/>
      <c r="F3" s="8"/>
    </row>
    <row r="4" spans="2:6" ht="15.75" customHeight="1">
      <c r="B4" s="38" t="s">
        <v>20</v>
      </c>
      <c r="C4" s="39">
        <v>0.12</v>
      </c>
      <c r="D4" s="40"/>
      <c r="E4" s="41"/>
      <c r="F4" s="42" t="s">
        <v>4</v>
      </c>
    </row>
    <row r="5" spans="2:6" ht="7.5" customHeight="1">
      <c r="B5" s="9"/>
      <c r="C5" s="7"/>
      <c r="D5" s="7"/>
      <c r="E5" s="10"/>
      <c r="F5" s="8"/>
    </row>
    <row r="6" spans="2:6" ht="19.5" customHeight="1">
      <c r="B6" s="43" t="s">
        <v>21</v>
      </c>
      <c r="C6" s="44">
        <v>0.7</v>
      </c>
      <c r="D6" s="45"/>
      <c r="E6" s="46"/>
      <c r="F6" s="47">
        <v>790</v>
      </c>
    </row>
    <row r="7" spans="2:6" ht="19.5" customHeight="1">
      <c r="B7" s="43" t="s">
        <v>22</v>
      </c>
      <c r="C7" s="44">
        <v>0.3</v>
      </c>
      <c r="D7" s="45"/>
      <c r="E7" s="46"/>
      <c r="F7" s="47">
        <v>720</v>
      </c>
    </row>
    <row r="8" spans="2:6" ht="19.5" customHeight="1">
      <c r="B8" s="38" t="s">
        <v>23</v>
      </c>
      <c r="C8" s="39">
        <v>0</v>
      </c>
      <c r="D8" s="40"/>
      <c r="E8" s="48"/>
      <c r="F8" s="49">
        <v>680</v>
      </c>
    </row>
    <row r="9" spans="2:6" ht="7.5" customHeight="1">
      <c r="B9" s="11"/>
      <c r="C9" s="12"/>
      <c r="D9" s="12"/>
      <c r="E9" s="12"/>
      <c r="F9" s="13"/>
    </row>
    <row r="10" spans="2:6" ht="14.25">
      <c r="B10" s="14" t="s">
        <v>30</v>
      </c>
      <c r="C10" s="15">
        <v>1048</v>
      </c>
      <c r="D10" s="15"/>
      <c r="E10" s="16"/>
      <c r="F10" s="17"/>
    </row>
    <row r="11" spans="2:6" ht="14.25">
      <c r="B11" s="18" t="s">
        <v>24</v>
      </c>
      <c r="C11" s="25">
        <f>C2*C10/1000</f>
        <v>16.768</v>
      </c>
      <c r="D11" s="19"/>
      <c r="E11" s="19"/>
      <c r="F11" s="20"/>
    </row>
    <row r="12" spans="2:6" ht="14.25">
      <c r="B12" s="14" t="s">
        <v>25</v>
      </c>
      <c r="C12" s="26">
        <f>C11*C4</f>
        <v>2.01216</v>
      </c>
      <c r="D12" s="15"/>
      <c r="E12" s="16"/>
      <c r="F12" s="17"/>
    </row>
    <row r="13" spans="2:6" ht="7.5" customHeight="1">
      <c r="B13" s="11"/>
      <c r="C13" s="27"/>
      <c r="D13" s="12"/>
      <c r="E13" s="12"/>
      <c r="F13" s="13"/>
    </row>
    <row r="14" spans="2:6" ht="14.25">
      <c r="B14" s="38" t="s">
        <v>26</v>
      </c>
      <c r="C14" s="50"/>
      <c r="D14" s="48"/>
      <c r="E14" s="48"/>
      <c r="F14" s="51"/>
    </row>
    <row r="15" spans="2:6" ht="14.25">
      <c r="B15" s="14" t="s">
        <v>32</v>
      </c>
      <c r="C15" s="28">
        <f>C6*F6</f>
        <v>553</v>
      </c>
      <c r="D15" s="15"/>
      <c r="E15" s="16"/>
      <c r="F15" s="17"/>
    </row>
    <row r="16" spans="2:6" ht="14.25">
      <c r="B16" s="18" t="s">
        <v>33</v>
      </c>
      <c r="C16" s="29">
        <f>C7*F7</f>
        <v>216</v>
      </c>
      <c r="D16" s="19"/>
      <c r="E16" s="19"/>
      <c r="F16" s="20"/>
    </row>
    <row r="17" spans="2:6" ht="14.25">
      <c r="B17" s="14" t="s">
        <v>34</v>
      </c>
      <c r="C17" s="28">
        <f>C8*F8</f>
        <v>0</v>
      </c>
      <c r="D17" s="15"/>
      <c r="E17" s="16"/>
      <c r="F17" s="17"/>
    </row>
    <row r="18" spans="2:6" ht="14.25">
      <c r="B18" s="18" t="s">
        <v>29</v>
      </c>
      <c r="C18" s="25">
        <f>SUM(C15:C17)</f>
        <v>769</v>
      </c>
      <c r="D18" s="19"/>
      <c r="E18" s="19"/>
      <c r="F18" s="20"/>
    </row>
    <row r="19" spans="2:6" ht="7.5" customHeight="1">
      <c r="B19" s="21"/>
      <c r="C19" s="27"/>
      <c r="D19" s="12"/>
      <c r="E19" s="12"/>
      <c r="F19" s="13"/>
    </row>
    <row r="20" spans="2:6" ht="14.25">
      <c r="B20" s="38" t="s">
        <v>31</v>
      </c>
      <c r="C20" s="39">
        <v>0.75</v>
      </c>
      <c r="D20" s="40"/>
      <c r="E20" s="48"/>
      <c r="F20" s="51"/>
    </row>
    <row r="21" spans="2:6" ht="14.25">
      <c r="B21" s="18" t="s">
        <v>27</v>
      </c>
      <c r="C21" s="29">
        <f>C20*C18</f>
        <v>576.75</v>
      </c>
      <c r="D21" s="19"/>
      <c r="E21" s="19"/>
      <c r="F21" s="20"/>
    </row>
    <row r="22" spans="2:6" ht="7.5" customHeight="1">
      <c r="B22" s="21"/>
      <c r="C22" s="27"/>
      <c r="D22" s="12"/>
      <c r="E22" s="12"/>
      <c r="F22" s="13"/>
    </row>
    <row r="23" spans="2:6" ht="14.25">
      <c r="B23" s="14" t="s">
        <v>28</v>
      </c>
      <c r="C23" s="30">
        <f>C12/C21*1000</f>
        <v>3.488790637191158</v>
      </c>
      <c r="D23" s="15"/>
      <c r="E23" s="16"/>
      <c r="F23" s="17"/>
    </row>
    <row r="24" spans="2:6" ht="14.25">
      <c r="B24" s="18" t="s">
        <v>36</v>
      </c>
      <c r="C24" s="31">
        <f>$C$23*C6</f>
        <v>2.4421534460338106</v>
      </c>
      <c r="D24" s="19"/>
      <c r="E24" s="19"/>
      <c r="F24" s="20"/>
    </row>
    <row r="25" spans="2:6" ht="14.25">
      <c r="B25" s="14" t="s">
        <v>37</v>
      </c>
      <c r="C25" s="26">
        <f>$C$23*C7</f>
        <v>1.0466371911573473</v>
      </c>
      <c r="D25" s="15"/>
      <c r="E25" s="16"/>
      <c r="F25" s="17"/>
    </row>
    <row r="26" spans="2:6" ht="14.25">
      <c r="B26" s="22" t="s">
        <v>35</v>
      </c>
      <c r="C26" s="32">
        <f>$C$23*C8</f>
        <v>0</v>
      </c>
      <c r="D26" s="23"/>
      <c r="E26" s="23"/>
      <c r="F26" s="24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H17"/>
  <sheetViews>
    <sheetView showGridLines="0" workbookViewId="0" topLeftCell="A1">
      <selection activeCell="A1" sqref="A1"/>
    </sheetView>
  </sheetViews>
  <sheetFormatPr defaultColWidth="11.00390625" defaultRowHeight="14.25"/>
  <cols>
    <col min="1" max="1" width="3.375" style="0" customWidth="1"/>
    <col min="2" max="2" width="15.125" style="0" customWidth="1"/>
    <col min="3" max="3" width="14.50390625" style="0" customWidth="1"/>
    <col min="4" max="4" width="12.00390625" style="0" customWidth="1"/>
    <col min="5" max="5" width="3.25390625" style="0" customWidth="1"/>
    <col min="6" max="6" width="15.25390625" style="0" customWidth="1"/>
    <col min="7" max="8" width="15.00390625" style="0" customWidth="1"/>
  </cols>
  <sheetData>
    <row r="2" spans="2:8" ht="31.5">
      <c r="B2" s="1" t="s">
        <v>0</v>
      </c>
      <c r="C2" s="1" t="s">
        <v>1</v>
      </c>
      <c r="D2" s="1" t="s">
        <v>2</v>
      </c>
      <c r="F2" s="1" t="s">
        <v>3</v>
      </c>
      <c r="G2" s="1" t="s">
        <v>4</v>
      </c>
      <c r="H2" s="1" t="s">
        <v>4</v>
      </c>
    </row>
    <row r="3" spans="2:8" ht="14.25">
      <c r="B3" s="2">
        <v>6</v>
      </c>
      <c r="C3" s="2">
        <v>61</v>
      </c>
      <c r="D3" s="2">
        <v>1024</v>
      </c>
      <c r="F3" s="2" t="s">
        <v>5</v>
      </c>
      <c r="G3" s="4">
        <v>800</v>
      </c>
      <c r="H3" s="4">
        <v>840</v>
      </c>
    </row>
    <row r="4" spans="2:8" ht="14.25">
      <c r="B4" s="3">
        <v>7</v>
      </c>
      <c r="C4" s="3">
        <v>72</v>
      </c>
      <c r="D4" s="3">
        <v>1027</v>
      </c>
      <c r="F4" s="3" t="s">
        <v>6</v>
      </c>
      <c r="G4" s="5">
        <v>800</v>
      </c>
      <c r="H4" s="5">
        <v>820</v>
      </c>
    </row>
    <row r="5" spans="2:8" ht="14.25">
      <c r="B5" s="2">
        <v>8</v>
      </c>
      <c r="C5" s="2">
        <v>83</v>
      </c>
      <c r="D5" s="2">
        <v>1032</v>
      </c>
      <c r="F5" s="2" t="s">
        <v>7</v>
      </c>
      <c r="G5" s="4">
        <v>790</v>
      </c>
      <c r="H5" s="4">
        <v>820</v>
      </c>
    </row>
    <row r="6" spans="2:8" ht="14.25">
      <c r="B6" s="3">
        <v>9</v>
      </c>
      <c r="C6" s="3">
        <v>93</v>
      </c>
      <c r="D6" s="3">
        <v>1036</v>
      </c>
      <c r="F6" s="3" t="s">
        <v>8</v>
      </c>
      <c r="G6" s="5">
        <v>720</v>
      </c>
      <c r="H6" s="5">
        <v>750</v>
      </c>
    </row>
    <row r="7" spans="2:8" ht="14.25">
      <c r="B7" s="2">
        <v>10</v>
      </c>
      <c r="C7" s="2">
        <v>104</v>
      </c>
      <c r="D7" s="2">
        <v>1040</v>
      </c>
      <c r="F7" s="2" t="s">
        <v>9</v>
      </c>
      <c r="G7" s="4">
        <v>720</v>
      </c>
      <c r="H7" s="4">
        <v>760</v>
      </c>
    </row>
    <row r="8" spans="2:8" ht="14.25">
      <c r="B8" s="3">
        <v>11</v>
      </c>
      <c r="C8" s="3">
        <v>115</v>
      </c>
      <c r="D8" s="3">
        <v>1044</v>
      </c>
      <c r="F8" s="3" t="s">
        <v>10</v>
      </c>
      <c r="G8" s="5">
        <v>800</v>
      </c>
      <c r="H8" s="5">
        <v>820</v>
      </c>
    </row>
    <row r="9" spans="2:8" ht="14.25">
      <c r="B9" s="2">
        <v>12</v>
      </c>
      <c r="C9" s="2">
        <v>126</v>
      </c>
      <c r="D9" s="2">
        <v>1048</v>
      </c>
      <c r="F9" s="2" t="s">
        <v>11</v>
      </c>
      <c r="G9" s="4">
        <v>700</v>
      </c>
      <c r="H9" s="4">
        <v>750</v>
      </c>
    </row>
    <row r="10" spans="2:8" ht="14.25">
      <c r="B10" s="3">
        <v>13</v>
      </c>
      <c r="C10" s="3">
        <v>137</v>
      </c>
      <c r="D10" s="3">
        <v>1052</v>
      </c>
      <c r="F10" s="3" t="s">
        <v>12</v>
      </c>
      <c r="G10" s="5">
        <v>800</v>
      </c>
      <c r="H10" s="5">
        <v>810</v>
      </c>
    </row>
    <row r="11" spans="2:8" ht="14.25">
      <c r="B11" s="2">
        <v>14</v>
      </c>
      <c r="C11" s="2">
        <v>148</v>
      </c>
      <c r="D11" s="2">
        <v>1057</v>
      </c>
      <c r="F11" s="2" t="s">
        <v>13</v>
      </c>
      <c r="G11" s="4">
        <v>800</v>
      </c>
      <c r="H11" s="4">
        <v>800</v>
      </c>
    </row>
    <row r="12" spans="2:8" ht="14.25">
      <c r="B12" s="3">
        <v>15</v>
      </c>
      <c r="C12" s="3">
        <v>159</v>
      </c>
      <c r="D12" s="3">
        <v>1060</v>
      </c>
      <c r="F12" s="3" t="s">
        <v>14</v>
      </c>
      <c r="G12" s="5">
        <v>650</v>
      </c>
      <c r="H12" s="5">
        <v>750</v>
      </c>
    </row>
    <row r="13" spans="2:8" ht="14.25">
      <c r="B13" s="2">
        <v>16</v>
      </c>
      <c r="C13" s="2">
        <v>170</v>
      </c>
      <c r="D13" s="2">
        <v>1065</v>
      </c>
      <c r="F13" s="2" t="s">
        <v>15</v>
      </c>
      <c r="G13" s="4">
        <v>1000</v>
      </c>
      <c r="H13" s="4">
        <v>1000</v>
      </c>
    </row>
    <row r="14" spans="2:8" ht="14.25">
      <c r="B14" s="3">
        <v>17</v>
      </c>
      <c r="C14" s="3">
        <v>182</v>
      </c>
      <c r="D14" s="3">
        <v>1070</v>
      </c>
      <c r="F14" s="3" t="s">
        <v>16</v>
      </c>
      <c r="G14" s="5">
        <v>990</v>
      </c>
      <c r="H14" s="5">
        <v>990</v>
      </c>
    </row>
    <row r="15" spans="2:8" ht="14.25">
      <c r="B15" s="2">
        <v>18</v>
      </c>
      <c r="C15" s="2">
        <v>193</v>
      </c>
      <c r="D15" s="2">
        <v>1074</v>
      </c>
      <c r="F15" s="2" t="s">
        <v>17</v>
      </c>
      <c r="G15" s="4">
        <v>800</v>
      </c>
      <c r="H15" s="4">
        <v>800</v>
      </c>
    </row>
    <row r="16" spans="2:8" ht="14.25">
      <c r="B16" s="3">
        <v>19</v>
      </c>
      <c r="C16" s="3">
        <v>295</v>
      </c>
      <c r="D16" s="3">
        <v>1077</v>
      </c>
      <c r="F16" s="3" t="s">
        <v>18</v>
      </c>
      <c r="G16" s="5">
        <v>680</v>
      </c>
      <c r="H16" s="5">
        <v>750</v>
      </c>
    </row>
    <row r="17" spans="2:4" ht="14.25">
      <c r="B17" s="2">
        <v>20</v>
      </c>
      <c r="C17" s="2">
        <v>217</v>
      </c>
      <c r="D17" s="2">
        <v>1083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dems1jf0</dc:creator>
  <cp:keywords/>
  <dc:description/>
  <cp:lastModifiedBy>dems1jf0</cp:lastModifiedBy>
  <dcterms:created xsi:type="dcterms:W3CDTF">2007-01-23T10:39:54Z</dcterms:created>
  <dcterms:modified xsi:type="dcterms:W3CDTF">2007-01-31T10:01:28Z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